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PRESUPUESTARIA\"/>
    </mc:Choice>
  </mc:AlternateContent>
  <xr:revisionPtr revIDLastSave="0" documentId="13_ncr:1_{C67AFDFD-7087-41B4-BF72-582EC0E915BC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EAEPE_COG!$A$1:$I$92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17" i="1"/>
  <c r="H17" i="1" s="1"/>
  <c r="E61" i="1"/>
  <c r="H61" i="1" s="1"/>
  <c r="E27" i="1"/>
  <c r="H27" i="1" s="1"/>
  <c r="E69" i="1"/>
  <c r="H69" i="1" s="1"/>
  <c r="E37" i="1"/>
  <c r="H37" i="1" s="1"/>
  <c r="D81" i="1"/>
  <c r="F81" i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<sst xmlns="http://schemas.openxmlformats.org/spreadsheetml/2006/main" count="88" uniqueCount="88">
  <si>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</si>
  <si>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</si>
  <si>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</si>
  <si>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</si>
  <si>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</si>
  <si>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</si>
  <si>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</si>
  <si>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</si>
  <si>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</si>
  <si>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</si>
  <si>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</si>
  <si>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</si>
  <si>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</si>
  <si>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</si>
  <si>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</si>
  <si>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</si>
  <si>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</si>
  <si>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</si>
  <si>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</si>
  <si>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</si>
  <si>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</si>
  <si>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</si>
  <si>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</si>
  <si>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</si>
  <si>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</si>
  <si>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</si>
  <si>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</si>
  <si>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</si>
  <si>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</si>
  <si>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</si>
  <si>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</si>
  <si>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</si>
  <si>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</si>
  <si>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</si>
  <si>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</si>
  <si>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</si>
  <si>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</si>
  <si>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</si>
  <si>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</si>
  <si>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</si>
  <si>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</si>
  <si>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</si>
  <si>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</si>
  <si>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</si>
  <si>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</si>
  <si>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</si>
  <si>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</si>
  <si>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</si>
  <si>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</si>
  <si>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</si>
  <si>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</si>
  <si>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</si>
  <si>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</si>
  <si>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</si>
  <si>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</si>
  <si>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</si>
  <si>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</si>
  <si>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</si>
  <si>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</si>
  <si>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</si>
  <si>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</si>
  <si>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</si>
  <si>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</si>
  <si>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</si>
  <si>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</si>
  <si>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</si>
  <si>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</si>
  <si>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</si>
  <si>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</si>
  <si>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</si>
  <si>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</si>
  <si>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</si>
  <si>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</si>
  <si>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</si>
  <si>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</si>
  <si>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</si>
  <si>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</si>
  <si>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</si>
  <si>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</si>
  <si>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</si>
  <si>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</si>
  <si>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</si>
  <si>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</si>
  <si>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</si>
  <si>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</si>
  <si>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</si>
  <si>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MADERA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</si>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</sst>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8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10">
    <cellStyle name="=C:\WINNT\SYSTEM32\COMMAND.COM" xfId="2" xr:uid="{5187CD20-E50A-4E26-AFC4-10BB8EB14582}"/>
    <cellStyle name="Millares" xfId="1" builtinId="3"/>
    <cellStyle name="Millares 2" xfId="4" xr:uid="{39581586-B299-4D41-B3BF-53A896F7DBFC}"/>
    <cellStyle name="Millares 2 2" xfId="5" xr:uid="{24DED118-BB30-4657-9ABE-87569EF46EA1}"/>
    <cellStyle name="Millares 3" xfId="6" xr:uid="{AFD3D76C-8E98-4C1C-B9EF-661D090E4A9E}"/>
    <cellStyle name="Millares 4" xfId="3" xr:uid="{E1814B5E-998E-46CB-9B7D-B86957039AE5}"/>
    <cellStyle name="Normal" xfId="0" builtinId="0"/>
    <cellStyle name="Normal 2" xfId="7" xr:uid="{0CF0C6A2-9CC3-4375-A91C-5CB7D966A95C}"/>
    <cellStyle name="Normal 2 2" xfId="8" xr:uid="{67F54CB0-AD86-44FC-A15D-EA0A9418B8D9}"/>
    <cellStyle name="Normal 9" xfId="9" xr:uid="{326DBA3E-4DED-4040-B85A-5DC8712B7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8</xdr:col>
      <xdr:colOff>71437</xdr:colOff>
      <xdr:row>91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9D6E91-4410-4F6A-9B0E-DC174FB03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3" y="14442281"/>
          <a:ext cx="10989468" cy="1321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45" zoomScale="80" zoomScaleNormal="80" workbookViewId="0">
      <selection activeCell="F97" sqref="F9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85546875" style="1" customWidth="1"/>
    <col min="4" max="4" width="16.7109375" style="1" customWidth="1"/>
    <col min="5" max="5" width="17.42578125" style="1" customWidth="1"/>
    <col min="6" max="6" width="16.42578125" style="1" customWidth="1"/>
    <col min="7" max="7" width="17.42578125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5328001</v>
      </c>
      <c r="D9" s="16">
        <f>SUM(D10:D16)</f>
        <v>2001</v>
      </c>
      <c r="E9" s="16">
        <f t="shared" ref="E9:E26" si="0">C9+D9</f>
        <v>5330002</v>
      </c>
      <c r="F9" s="16">
        <f>SUM(F10:F16)</f>
        <v>5330000</v>
      </c>
      <c r="G9" s="16">
        <f>SUM(G10:G16)</f>
        <v>5115176</v>
      </c>
      <c r="H9" s="16">
        <f t="shared" ref="H9:H40" si="1">E9-F9</f>
        <v>2</v>
      </c>
    </row>
    <row r="10" spans="2:9" ht="12" customHeight="1" x14ac:dyDescent="0.2">
      <c r="B10" s="11" t="s">
        <v>14</v>
      </c>
      <c r="C10" s="12">
        <v>2822286</v>
      </c>
      <c r="D10" s="13">
        <v>-34968</v>
      </c>
      <c r="E10" s="18">
        <f t="shared" si="0"/>
        <v>2787318</v>
      </c>
      <c r="F10" s="12">
        <v>2787318</v>
      </c>
      <c r="G10" s="12">
        <v>2787318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95495</v>
      </c>
      <c r="D11" s="13">
        <v>-39784</v>
      </c>
      <c r="E11" s="18">
        <f t="shared" si="0"/>
        <v>55711</v>
      </c>
      <c r="F11" s="12">
        <v>55711</v>
      </c>
      <c r="G11" s="12">
        <v>55711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1219562</v>
      </c>
      <c r="D12" s="13">
        <v>288400</v>
      </c>
      <c r="E12" s="18">
        <f t="shared" si="0"/>
        <v>1507962</v>
      </c>
      <c r="F12" s="12">
        <v>1507961</v>
      </c>
      <c r="G12" s="12">
        <v>1293137</v>
      </c>
      <c r="H12" s="20">
        <f t="shared" si="1"/>
        <v>1</v>
      </c>
    </row>
    <row r="13" spans="2:9" ht="12" customHeight="1" x14ac:dyDescent="0.2">
      <c r="B13" s="11" t="s">
        <v>17</v>
      </c>
      <c r="C13" s="12">
        <v>762210</v>
      </c>
      <c r="D13" s="13">
        <v>-2916</v>
      </c>
      <c r="E13" s="18">
        <f>C13+D13</f>
        <v>759294</v>
      </c>
      <c r="F13" s="12">
        <v>759294</v>
      </c>
      <c r="G13" s="12">
        <v>759294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428448</v>
      </c>
      <c r="D14" s="13">
        <v>-208731</v>
      </c>
      <c r="E14" s="18">
        <f t="shared" si="0"/>
        <v>219717</v>
      </c>
      <c r="F14" s="12">
        <v>219716</v>
      </c>
      <c r="G14" s="12">
        <v>219716</v>
      </c>
      <c r="H14" s="20">
        <f t="shared" si="1"/>
        <v>1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3172593</v>
      </c>
      <c r="D17" s="16">
        <f>SUM(D18:D26)</f>
        <v>94100</v>
      </c>
      <c r="E17" s="16">
        <f t="shared" si="0"/>
        <v>3266693</v>
      </c>
      <c r="F17" s="16">
        <f>SUM(F18:F26)</f>
        <v>2845545</v>
      </c>
      <c r="G17" s="16">
        <f>SUM(G18:G26)</f>
        <v>2604213</v>
      </c>
      <c r="H17" s="16">
        <f t="shared" si="1"/>
        <v>421148</v>
      </c>
    </row>
    <row r="18" spans="2:8" ht="24" x14ac:dyDescent="0.2">
      <c r="B18" s="9" t="s">
        <v>22</v>
      </c>
      <c r="C18" s="12">
        <v>202172</v>
      </c>
      <c r="D18" s="13">
        <v>-15600</v>
      </c>
      <c r="E18" s="18">
        <f t="shared" si="0"/>
        <v>186572</v>
      </c>
      <c r="F18" s="12">
        <v>166426</v>
      </c>
      <c r="G18" s="12">
        <v>165851</v>
      </c>
      <c r="H18" s="20">
        <f t="shared" si="1"/>
        <v>20146</v>
      </c>
    </row>
    <row r="19" spans="2:8" ht="12" customHeight="1" x14ac:dyDescent="0.2">
      <c r="B19" s="9" t="s">
        <v>23</v>
      </c>
      <c r="C19" s="12">
        <v>112842</v>
      </c>
      <c r="D19" s="13">
        <v>-8000</v>
      </c>
      <c r="E19" s="18">
        <f t="shared" si="0"/>
        <v>104842</v>
      </c>
      <c r="F19" s="12">
        <v>97776</v>
      </c>
      <c r="G19" s="12">
        <v>96736</v>
      </c>
      <c r="H19" s="20">
        <f t="shared" si="1"/>
        <v>7066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16091</v>
      </c>
      <c r="D22" s="13">
        <v>-16000</v>
      </c>
      <c r="E22" s="18">
        <f t="shared" si="0"/>
        <v>91</v>
      </c>
      <c r="F22" s="12">
        <v>0</v>
      </c>
      <c r="G22" s="12">
        <v>0</v>
      </c>
      <c r="H22" s="20">
        <f t="shared" si="1"/>
        <v>91</v>
      </c>
    </row>
    <row r="23" spans="2:8" ht="12" customHeight="1" x14ac:dyDescent="0.2">
      <c r="B23" s="9" t="s">
        <v>27</v>
      </c>
      <c r="C23" s="12">
        <v>886767</v>
      </c>
      <c r="D23" s="13">
        <v>0</v>
      </c>
      <c r="E23" s="18">
        <f t="shared" si="0"/>
        <v>886767</v>
      </c>
      <c r="F23" s="12">
        <v>814714</v>
      </c>
      <c r="G23" s="12">
        <v>660165</v>
      </c>
      <c r="H23" s="20">
        <f t="shared" si="1"/>
        <v>72053</v>
      </c>
    </row>
    <row r="24" spans="2:8" ht="12" customHeight="1" x14ac:dyDescent="0.2">
      <c r="B24" s="9" t="s">
        <v>28</v>
      </c>
      <c r="C24" s="12">
        <v>114111</v>
      </c>
      <c r="D24" s="13">
        <v>-14000</v>
      </c>
      <c r="E24" s="18">
        <f t="shared" si="0"/>
        <v>100111</v>
      </c>
      <c r="F24" s="12">
        <v>91320</v>
      </c>
      <c r="G24" s="12">
        <v>90815</v>
      </c>
      <c r="H24" s="20">
        <f t="shared" si="1"/>
        <v>8791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1840610</v>
      </c>
      <c r="D26" s="13">
        <v>147700</v>
      </c>
      <c r="E26" s="18">
        <f t="shared" si="0"/>
        <v>1988310</v>
      </c>
      <c r="F26" s="12">
        <v>1675309</v>
      </c>
      <c r="G26" s="12">
        <v>1590646</v>
      </c>
      <c r="H26" s="20">
        <f t="shared" si="1"/>
        <v>313001</v>
      </c>
    </row>
    <row r="27" spans="2:8" ht="20.100000000000001" customHeight="1" x14ac:dyDescent="0.2">
      <c r="B27" s="6" t="s">
        <v>31</v>
      </c>
      <c r="C27" s="16">
        <f>SUM(C28:C36)</f>
        <v>3785752</v>
      </c>
      <c r="D27" s="16">
        <f>SUM(D28:D36)</f>
        <v>-67329</v>
      </c>
      <c r="E27" s="16">
        <f>D27+C27</f>
        <v>3718423</v>
      </c>
      <c r="F27" s="16">
        <f>SUM(F28:F36)</f>
        <v>3562252</v>
      </c>
      <c r="G27" s="16">
        <f>SUM(G28:G36)</f>
        <v>3390845</v>
      </c>
      <c r="H27" s="16">
        <f t="shared" si="1"/>
        <v>156171</v>
      </c>
    </row>
    <row r="28" spans="2:8" x14ac:dyDescent="0.2">
      <c r="B28" s="9" t="s">
        <v>32</v>
      </c>
      <c r="C28" s="12">
        <v>2539815</v>
      </c>
      <c r="D28" s="13">
        <v>-181800</v>
      </c>
      <c r="E28" s="18">
        <f t="shared" ref="E28:E36" si="2">C28+D28</f>
        <v>2358015</v>
      </c>
      <c r="F28" s="12">
        <v>2307441</v>
      </c>
      <c r="G28" s="12">
        <v>2181631</v>
      </c>
      <c r="H28" s="20">
        <f t="shared" si="1"/>
        <v>50574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728683</v>
      </c>
      <c r="D30" s="13">
        <v>102600</v>
      </c>
      <c r="E30" s="18">
        <f t="shared" si="2"/>
        <v>831283</v>
      </c>
      <c r="F30" s="12">
        <v>822232</v>
      </c>
      <c r="G30" s="12">
        <v>779132</v>
      </c>
      <c r="H30" s="20">
        <f t="shared" si="1"/>
        <v>9051</v>
      </c>
    </row>
    <row r="31" spans="2:8" x14ac:dyDescent="0.2">
      <c r="B31" s="9" t="s">
        <v>35</v>
      </c>
      <c r="C31" s="12">
        <v>121647</v>
      </c>
      <c r="D31" s="13">
        <v>9000</v>
      </c>
      <c r="E31" s="18">
        <f t="shared" si="2"/>
        <v>130647</v>
      </c>
      <c r="F31" s="12">
        <v>117361</v>
      </c>
      <c r="G31" s="12">
        <v>117361</v>
      </c>
      <c r="H31" s="20">
        <f t="shared" si="1"/>
        <v>13286</v>
      </c>
    </row>
    <row r="32" spans="2:8" ht="24" x14ac:dyDescent="0.2">
      <c r="B32" s="9" t="s">
        <v>36</v>
      </c>
      <c r="C32" s="12">
        <v>241400</v>
      </c>
      <c r="D32" s="13">
        <v>-11200</v>
      </c>
      <c r="E32" s="18">
        <f t="shared" si="2"/>
        <v>230200</v>
      </c>
      <c r="F32" s="12">
        <v>166511</v>
      </c>
      <c r="G32" s="12">
        <v>166511</v>
      </c>
      <c r="H32" s="20">
        <f t="shared" si="1"/>
        <v>63689</v>
      </c>
    </row>
    <row r="33" spans="2:8" x14ac:dyDescent="0.2">
      <c r="B33" s="9" t="s">
        <v>37</v>
      </c>
      <c r="C33" s="12">
        <v>77600</v>
      </c>
      <c r="D33" s="13">
        <v>-35000</v>
      </c>
      <c r="E33" s="18">
        <f t="shared" si="2"/>
        <v>42600</v>
      </c>
      <c r="F33" s="12">
        <v>28159</v>
      </c>
      <c r="G33" s="12">
        <v>25662</v>
      </c>
      <c r="H33" s="20">
        <f t="shared" si="1"/>
        <v>14441</v>
      </c>
    </row>
    <row r="34" spans="2:8" x14ac:dyDescent="0.2">
      <c r="B34" s="9" t="s">
        <v>38</v>
      </c>
      <c r="C34" s="12">
        <v>76607</v>
      </c>
      <c r="D34" s="13">
        <v>49000</v>
      </c>
      <c r="E34" s="18">
        <f t="shared" si="2"/>
        <v>125607</v>
      </c>
      <c r="F34" s="12">
        <v>120477</v>
      </c>
      <c r="G34" s="12">
        <v>120477</v>
      </c>
      <c r="H34" s="20">
        <f t="shared" si="1"/>
        <v>5130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71</v>
      </c>
      <c r="E36" s="18">
        <f t="shared" si="2"/>
        <v>71</v>
      </c>
      <c r="F36" s="12">
        <v>71</v>
      </c>
      <c r="G36" s="12">
        <v>71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854129</v>
      </c>
      <c r="D37" s="16">
        <f>SUM(D38:D46)</f>
        <v>-40071</v>
      </c>
      <c r="E37" s="16">
        <f>C37+D37</f>
        <v>814058</v>
      </c>
      <c r="F37" s="16">
        <f>SUM(F38:F46)</f>
        <v>779275</v>
      </c>
      <c r="G37" s="16">
        <f>SUM(G38:G46)</f>
        <v>779275</v>
      </c>
      <c r="H37" s="16">
        <f t="shared" si="1"/>
        <v>34783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854129</v>
      </c>
      <c r="D39" s="13">
        <v>-40071</v>
      </c>
      <c r="E39" s="18">
        <f t="shared" si="3"/>
        <v>814058</v>
      </c>
      <c r="F39" s="12">
        <v>779275</v>
      </c>
      <c r="G39" s="12">
        <v>779275</v>
      </c>
      <c r="H39" s="20">
        <f t="shared" si="1"/>
        <v>34783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1011956</v>
      </c>
      <c r="D47" s="16">
        <f>SUM(D48:D56)</f>
        <v>10804623</v>
      </c>
      <c r="E47" s="16">
        <f t="shared" si="3"/>
        <v>11816579</v>
      </c>
      <c r="F47" s="16">
        <f>SUM(F48:F56)</f>
        <v>8985730</v>
      </c>
      <c r="G47" s="16">
        <f>SUM(G48:G56)</f>
        <v>8985730</v>
      </c>
      <c r="H47" s="16">
        <f t="shared" si="4"/>
        <v>2830849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576300</v>
      </c>
      <c r="E53" s="18">
        <f t="shared" si="3"/>
        <v>576300</v>
      </c>
      <c r="F53" s="12">
        <v>576203</v>
      </c>
      <c r="G53" s="12">
        <v>576203</v>
      </c>
      <c r="H53" s="20">
        <f t="shared" si="4"/>
        <v>97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1011956</v>
      </c>
      <c r="D55" s="13">
        <v>10228323</v>
      </c>
      <c r="E55" s="18">
        <f t="shared" si="3"/>
        <v>11240279</v>
      </c>
      <c r="F55" s="12">
        <v>8409527</v>
      </c>
      <c r="G55" s="12">
        <v>8409527</v>
      </c>
      <c r="H55" s="20">
        <f t="shared" si="4"/>
        <v>2830752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14152431</v>
      </c>
      <c r="D81" s="22">
        <f>SUM(D73,D69,D61,D57,D47,D37,D27,D17,D9)</f>
        <v>10793324</v>
      </c>
      <c r="E81" s="22">
        <f>C81+D81</f>
        <v>24945755</v>
      </c>
      <c r="F81" s="22">
        <f>SUM(F73,F69,F61,F57,F47,F37,F17,F27,F9)</f>
        <v>21502802</v>
      </c>
      <c r="G81" s="22">
        <f>SUM(G73,G69,G61,G57,G47,G37,G27,G17,G9)</f>
        <v>20875239</v>
      </c>
      <c r="H81" s="22">
        <f t="shared" si="5"/>
        <v>3442953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ht="15" x14ac:dyDescent="0.25">
      <c r="B86"/>
    </row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2025-02-05T19:49:47Z</cp:lastPrinted>
  <dcterms:created xsi:type="dcterms:W3CDTF">2019-12-04T16:22:52Z</dcterms:created>
  <dcterms:modified xsi:type="dcterms:W3CDTF">2025-02-05T19:50:10Z</dcterms:modified>
</cp:coreProperties>
</file>